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540" yWindow="60" windowWidth="12750" windowHeight="8280" activeTab="0"/>
  </bookViews>
  <sheets>
    <sheet name="Calcul de l'ISS" sheetId="1" r:id="rId1"/>
  </sheets>
  <definedNames>
    <definedName name="_xlnm.Print_Area" localSheetId="0">'Calcul de l''ISS'!$B$1:$J$46</definedName>
  </definedNames>
  <calcPr fullCalcOnLoad="1"/>
</workbook>
</file>

<file path=xl/sharedStrings.xml><?xml version="1.0" encoding="utf-8"?>
<sst xmlns="http://schemas.openxmlformats.org/spreadsheetml/2006/main" count="25" uniqueCount="23">
  <si>
    <t>Temps de présence pondéré</t>
  </si>
  <si>
    <t>Dotation individuelle</t>
  </si>
  <si>
    <t>Total</t>
  </si>
  <si>
    <t>DOTATION FINALE ANNUELLE</t>
  </si>
  <si>
    <t>&gt;</t>
  </si>
  <si>
    <t>Voir coefficient du service</t>
  </si>
  <si>
    <t>Voir tableau de la circulaire</t>
  </si>
  <si>
    <t>Voir coefficient de grade</t>
  </si>
  <si>
    <t xml:space="preserve">Taux de base </t>
  </si>
  <si>
    <t>Résultat Coefficient applicable</t>
  </si>
  <si>
    <t>Eventuelle Dotation intérim ou autres (1)</t>
  </si>
  <si>
    <t>Coefficient final de modulation individuel (1)</t>
  </si>
  <si>
    <t>Coefficient de service (de 1,00 à 1,20)</t>
  </si>
  <si>
    <t>Coefficient de modulation individuel (de 0,90 à 1,10 en général)</t>
  </si>
  <si>
    <t>Coefficient hiérarchique (de 8 à 75)</t>
  </si>
  <si>
    <t>LES MODALITES DE VERSEMENTS</t>
  </si>
  <si>
    <t>Dotation finale N-1</t>
  </si>
  <si>
    <t>vérification &gt;&gt;</t>
  </si>
  <si>
    <r>
      <t xml:space="preserve">        CALCUL ISS 2011 </t>
    </r>
    <r>
      <rPr>
        <b/>
        <sz val="11"/>
        <color indexed="13"/>
        <rFont val="Tahoma"/>
        <family val="2"/>
      </rPr>
      <t xml:space="preserve"> (Payé en 2012)</t>
    </r>
  </si>
  <si>
    <t>7 Mensualités (Janvier à juillet 2012)</t>
  </si>
  <si>
    <t>1 Mensualité août + Rappel de janvier à août (août 2012)</t>
  </si>
  <si>
    <t>3 Mensualités (Septembre à novembre 2012)</t>
  </si>
  <si>
    <t xml:space="preserve">1 Mensualité décembre 2012: solde dotation 2011 avec application coef individuel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</si>
</sst>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6">
    <font>
      <sz val="10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b/>
      <sz val="10"/>
      <name val="Trebuchet MS"/>
      <family val="2"/>
    </font>
    <font>
      <b/>
      <sz val="8"/>
      <color indexed="9"/>
      <name val="Trebuchet MS"/>
      <family val="2"/>
    </font>
    <font>
      <b/>
      <sz val="10"/>
      <color indexed="9"/>
      <name val="Trebuchet MS"/>
      <family val="2"/>
    </font>
    <font>
      <u val="single"/>
      <sz val="10"/>
      <color indexed="12"/>
      <name val="Arial"/>
      <family val="0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0"/>
      <color indexed="13"/>
      <name val="Trebuchet MS"/>
      <family val="2"/>
    </font>
    <font>
      <b/>
      <sz val="10"/>
      <color indexed="8"/>
      <name val="Trebuchet MS"/>
      <family val="2"/>
    </font>
    <font>
      <sz val="8"/>
      <color indexed="9"/>
      <name val="Trebuchet MS"/>
      <family val="2"/>
    </font>
    <font>
      <b/>
      <i/>
      <sz val="8"/>
      <color indexed="8"/>
      <name val="Trebuchet MS"/>
      <family val="2"/>
    </font>
    <font>
      <u val="single"/>
      <sz val="10"/>
      <color indexed="36"/>
      <name val="Arial"/>
      <family val="0"/>
    </font>
    <font>
      <u val="single"/>
      <sz val="10"/>
      <name val="Trebuchet MS"/>
      <family val="2"/>
    </font>
    <font>
      <b/>
      <i/>
      <sz val="8"/>
      <name val="Trebuchet MS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color indexed="13"/>
      <name val="Trebuchet MS"/>
      <family val="2"/>
    </font>
    <font>
      <u val="single"/>
      <sz val="8"/>
      <color indexed="12"/>
      <name val="Trebuchet MS"/>
      <family val="2"/>
    </font>
    <font>
      <b/>
      <sz val="18"/>
      <color indexed="13"/>
      <name val="Tahoma"/>
      <family val="2"/>
    </font>
    <font>
      <sz val="18"/>
      <color indexed="13"/>
      <name val="Trebuchet MS"/>
      <family val="2"/>
    </font>
    <font>
      <b/>
      <i/>
      <sz val="10"/>
      <color indexed="9"/>
      <name val="Trebuchet MS"/>
      <family val="2"/>
    </font>
    <font>
      <sz val="9"/>
      <color indexed="9"/>
      <name val="Trebuchet MS"/>
      <family val="2"/>
    </font>
    <font>
      <b/>
      <sz val="11"/>
      <color indexed="13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44" fontId="4" fillId="3" borderId="0" xfId="15" applyFont="1" applyFill="1" applyBorder="1" applyAlignment="1" applyProtection="1">
      <alignment/>
      <protection/>
    </xf>
    <xf numFmtId="44" fontId="4" fillId="3" borderId="1" xfId="15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9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/>
    </xf>
    <xf numFmtId="2" fontId="8" fillId="3" borderId="1" xfId="0" applyNumberFormat="1" applyFont="1" applyFill="1" applyBorder="1" applyAlignment="1">
      <alignment/>
    </xf>
    <xf numFmtId="44" fontId="10" fillId="3" borderId="0" xfId="15" applyFont="1" applyFill="1" applyBorder="1" applyAlignment="1" applyProtection="1">
      <alignment/>
      <protection/>
    </xf>
    <xf numFmtId="44" fontId="11" fillId="3" borderId="1" xfId="15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/>
      <protection locked="0"/>
    </xf>
    <xf numFmtId="44" fontId="1" fillId="0" borderId="1" xfId="15" applyFont="1" applyFill="1" applyBorder="1" applyAlignment="1" applyProtection="1">
      <alignment/>
      <protection locked="0"/>
    </xf>
    <xf numFmtId="164" fontId="8" fillId="3" borderId="0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>
      <alignment/>
    </xf>
    <xf numFmtId="44" fontId="1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11" fillId="3" borderId="0" xfId="15" applyFont="1" applyFill="1" applyBorder="1" applyAlignment="1" applyProtection="1">
      <alignment/>
      <protection/>
    </xf>
    <xf numFmtId="0" fontId="15" fillId="2" borderId="0" xfId="16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7" fillId="2" borderId="0" xfId="16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164" fontId="19" fillId="3" borderId="0" xfId="0" applyNumberFormat="1" applyFont="1" applyFill="1" applyBorder="1" applyAlignment="1" applyProtection="1">
      <alignment/>
      <protection/>
    </xf>
    <xf numFmtId="2" fontId="19" fillId="3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44" fontId="13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44" fontId="10" fillId="2" borderId="0" xfId="15" applyFont="1" applyFill="1" applyBorder="1" applyAlignment="1" applyProtection="1">
      <alignment/>
      <protection/>
    </xf>
    <xf numFmtId="44" fontId="10" fillId="2" borderId="0" xfId="0" applyNumberFormat="1" applyFont="1" applyFill="1" applyBorder="1" applyAlignment="1">
      <alignment/>
    </xf>
    <xf numFmtId="44" fontId="1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0" fillId="2" borderId="0" xfId="16" applyFont="1" applyFill="1" applyBorder="1" applyAlignment="1">
      <alignment horizontal="left"/>
    </xf>
    <xf numFmtId="0" fontId="2" fillId="0" borderId="0" xfId="0" applyFont="1" applyAlignment="1">
      <alignment/>
    </xf>
    <xf numFmtId="44" fontId="6" fillId="2" borderId="0" xfId="0" applyNumberFormat="1" applyFont="1" applyFill="1" applyBorder="1" applyAlignment="1">
      <alignment/>
    </xf>
    <xf numFmtId="44" fontId="12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3" fillId="3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7" fillId="2" borderId="0" xfId="16" applyFill="1" applyBorder="1" applyAlignment="1">
      <alignment horizontal="left"/>
    </xf>
    <xf numFmtId="44" fontId="4" fillId="2" borderId="0" xfId="0" applyNumberFormat="1" applyFont="1" applyFill="1" applyBorder="1" applyAlignment="1">
      <alignment/>
    </xf>
    <xf numFmtId="44" fontId="4" fillId="2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44" fontId="4" fillId="3" borderId="0" xfId="0" applyNumberFormat="1" applyFont="1" applyFill="1" applyBorder="1" applyAlignment="1">
      <alignment/>
    </xf>
    <xf numFmtId="44" fontId="11" fillId="3" borderId="0" xfId="0" applyNumberFormat="1" applyFont="1" applyFill="1" applyBorder="1" applyAlignment="1">
      <alignment/>
    </xf>
    <xf numFmtId="44" fontId="4" fillId="3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15</xdr:row>
      <xdr:rowOff>95250</xdr:rowOff>
    </xdr:from>
    <xdr:to>
      <xdr:col>4</xdr:col>
      <xdr:colOff>609600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0" y="2514600"/>
          <a:ext cx="152400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38100</xdr:rowOff>
    </xdr:from>
    <xdr:to>
      <xdr:col>3</xdr:col>
      <xdr:colOff>76200</xdr:colOff>
      <xdr:row>15</xdr:row>
      <xdr:rowOff>200025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152650" y="2457450"/>
          <a:ext cx="203835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(1) Incidence uniquement si intérim</a:t>
          </a:r>
        </a:p>
      </xdr:txBody>
    </xdr:sp>
    <xdr:clientData/>
  </xdr:twoCellAnchor>
  <xdr:twoCellAnchor>
    <xdr:from>
      <xdr:col>3</xdr:col>
      <xdr:colOff>95250</xdr:colOff>
      <xdr:row>15</xdr:row>
      <xdr:rowOff>104775</xdr:rowOff>
    </xdr:from>
    <xdr:to>
      <xdr:col>3</xdr:col>
      <xdr:colOff>742950</xdr:colOff>
      <xdr:row>16</xdr:row>
      <xdr:rowOff>0</xdr:rowOff>
    </xdr:to>
    <xdr:sp>
      <xdr:nvSpPr>
        <xdr:cNvPr id="3" name="Line 6"/>
        <xdr:cNvSpPr>
          <a:spLocks/>
        </xdr:cNvSpPr>
      </xdr:nvSpPr>
      <xdr:spPr>
        <a:xfrm>
          <a:off x="4210050" y="2524125"/>
          <a:ext cx="64770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dt-ufetam.org/carrieres/regind/iss/ISS-2011_coeff_grades.pdf" TargetMode="External" /><Relationship Id="rId2" Type="http://schemas.openxmlformats.org/officeDocument/2006/relationships/hyperlink" Target="http://www.cfdt-ufetam.org/carrieres/regind/iss/temps_presence_iss2008.pdf" TargetMode="External" /><Relationship Id="rId3" Type="http://schemas.openxmlformats.org/officeDocument/2006/relationships/hyperlink" Target="http://www.cfdt-ufetam.org/carrieres/regind/iss/ISS-2011_coeff_services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showGridLines="0" showRowColHeaders="0" tabSelected="1" showOutlineSymbols="0" workbookViewId="0" topLeftCell="A1">
      <selection activeCell="E29" sqref="E29"/>
    </sheetView>
  </sheetViews>
  <sheetFormatPr defaultColWidth="11.421875" defaultRowHeight="12.75"/>
  <cols>
    <col min="1" max="1" width="1.57421875" style="27" customWidth="1"/>
    <col min="2" max="2" width="23.140625" style="27" customWidth="1"/>
    <col min="3" max="3" width="37.00390625" style="27" customWidth="1"/>
    <col min="4" max="4" width="14.8515625" style="27" customWidth="1"/>
    <col min="5" max="5" width="15.28125" style="27" customWidth="1"/>
    <col min="6" max="6" width="1.421875" style="27" customWidth="1"/>
    <col min="7" max="7" width="1.8515625" style="27" customWidth="1"/>
    <col min="8" max="8" width="18.421875" style="44" customWidth="1"/>
    <col min="9" max="9" width="1.28515625" style="27" customWidth="1"/>
    <col min="10" max="10" width="0.9921875" style="27" customWidth="1"/>
  </cols>
  <sheetData>
    <row r="1" spans="1:21" ht="4.5" customHeight="1">
      <c r="A1" s="1"/>
      <c r="B1" s="1"/>
      <c r="C1" s="1"/>
      <c r="D1" s="1"/>
      <c r="E1" s="1"/>
      <c r="F1" s="1"/>
      <c r="G1" s="1"/>
      <c r="H1" s="15"/>
      <c r="I1" s="1"/>
      <c r="J1" s="1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8" customHeight="1">
      <c r="A2" s="1"/>
      <c r="B2" s="57" t="s">
        <v>18</v>
      </c>
      <c r="C2" s="58"/>
      <c r="D2" s="58"/>
      <c r="E2" s="58"/>
      <c r="F2" s="58"/>
      <c r="G2" s="58"/>
      <c r="H2" s="58"/>
      <c r="I2" s="58"/>
      <c r="J2" s="1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3.75" customHeight="1">
      <c r="A3" s="2"/>
      <c r="B3" s="2"/>
      <c r="C3" s="2"/>
      <c r="D3" s="3"/>
      <c r="E3" s="3"/>
      <c r="F3" s="3"/>
      <c r="G3" s="2"/>
      <c r="H3" s="42"/>
      <c r="I3" s="2"/>
      <c r="J3" s="1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5" customHeight="1">
      <c r="A4" s="2"/>
      <c r="B4" s="2"/>
      <c r="C4" s="2"/>
      <c r="D4" s="32">
        <v>2010</v>
      </c>
      <c r="E4" s="32">
        <v>2011</v>
      </c>
      <c r="F4" s="4"/>
      <c r="G4" s="2"/>
      <c r="H4" s="42"/>
      <c r="I4" s="2"/>
      <c r="J4" s="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5" customHeight="1">
      <c r="A5" s="2"/>
      <c r="B5" s="25" t="s">
        <v>8</v>
      </c>
      <c r="C5" s="5"/>
      <c r="D5" s="19">
        <v>361.9</v>
      </c>
      <c r="E5" s="7">
        <v>361.9</v>
      </c>
      <c r="F5" s="6"/>
      <c r="G5" s="2"/>
      <c r="H5" s="42"/>
      <c r="I5" s="2"/>
      <c r="J5" s="1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15" customHeight="1">
      <c r="A6" s="2"/>
      <c r="B6" s="9" t="s">
        <v>12</v>
      </c>
      <c r="C6" s="9"/>
      <c r="D6" s="10">
        <v>1</v>
      </c>
      <c r="E6" s="11">
        <v>1</v>
      </c>
      <c r="F6" s="10"/>
      <c r="G6" s="31" t="s">
        <v>4</v>
      </c>
      <c r="H6" s="50" t="s">
        <v>5</v>
      </c>
      <c r="I6" s="2"/>
      <c r="J6" s="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15" customHeight="1">
      <c r="A7" s="2"/>
      <c r="B7" s="9" t="s">
        <v>0</v>
      </c>
      <c r="C7" s="8"/>
      <c r="D7" s="10">
        <v>1</v>
      </c>
      <c r="E7" s="11">
        <v>1</v>
      </c>
      <c r="F7" s="10"/>
      <c r="G7" s="31" t="s">
        <v>4</v>
      </c>
      <c r="H7" s="50" t="s">
        <v>6</v>
      </c>
      <c r="I7" s="2"/>
      <c r="J7" s="1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15" customHeight="1">
      <c r="A8" s="2"/>
      <c r="B8" s="9" t="s">
        <v>13</v>
      </c>
      <c r="C8" s="9"/>
      <c r="D8" s="10">
        <v>1</v>
      </c>
      <c r="E8" s="11">
        <v>1</v>
      </c>
      <c r="F8" s="10"/>
      <c r="G8" s="29"/>
      <c r="H8" s="43"/>
      <c r="I8" s="2"/>
      <c r="J8" s="1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ht="15" customHeight="1">
      <c r="A9" s="2"/>
      <c r="B9" s="9" t="s">
        <v>14</v>
      </c>
      <c r="C9" s="9"/>
      <c r="D9" s="12">
        <v>8</v>
      </c>
      <c r="E9" s="13">
        <v>10</v>
      </c>
      <c r="F9" s="12"/>
      <c r="G9" s="31" t="s">
        <v>4</v>
      </c>
      <c r="H9" s="50" t="s">
        <v>7</v>
      </c>
      <c r="I9" s="14"/>
      <c r="J9" s="15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1" ht="15" customHeight="1">
      <c r="A10" s="2"/>
      <c r="B10" s="48" t="s">
        <v>9</v>
      </c>
      <c r="C10" s="16"/>
      <c r="D10" s="35">
        <f>D6*D7*D8</f>
        <v>1</v>
      </c>
      <c r="E10" s="18">
        <f>E6*E7*E8</f>
        <v>1</v>
      </c>
      <c r="F10" s="17"/>
      <c r="G10" s="2"/>
      <c r="H10" s="42"/>
      <c r="I10" s="2"/>
      <c r="J10" s="1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8.25" customHeight="1">
      <c r="A11" s="2"/>
      <c r="B11" s="2"/>
      <c r="C11" s="2"/>
      <c r="D11" s="2"/>
      <c r="E11" s="2"/>
      <c r="F11" s="2"/>
      <c r="G11" s="2"/>
      <c r="H11" s="42"/>
      <c r="I11" s="2"/>
      <c r="J11" s="1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5" customHeight="1">
      <c r="A12" s="2"/>
      <c r="B12" s="25" t="s">
        <v>1</v>
      </c>
      <c r="C12" s="5"/>
      <c r="D12" s="19">
        <f>D5*D6*D7*D8*D9</f>
        <v>2895.2</v>
      </c>
      <c r="E12" s="20">
        <f>E5*E6*E7*E8*E9</f>
        <v>3619</v>
      </c>
      <c r="F12" s="28"/>
      <c r="G12" s="2"/>
      <c r="H12" s="42"/>
      <c r="I12" s="2"/>
      <c r="J12" s="1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ht="15" customHeight="1">
      <c r="A13" s="2"/>
      <c r="B13" s="9" t="s">
        <v>10</v>
      </c>
      <c r="C13" s="9"/>
      <c r="D13" s="21">
        <v>0</v>
      </c>
      <c r="E13" s="22">
        <v>0</v>
      </c>
      <c r="F13" s="21"/>
      <c r="G13" s="2"/>
      <c r="H13" s="42"/>
      <c r="I13" s="2"/>
      <c r="J13" s="1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ht="6" customHeight="1">
      <c r="A14" s="2"/>
      <c r="B14" s="2"/>
      <c r="C14" s="2"/>
      <c r="D14" s="2"/>
      <c r="E14" s="2"/>
      <c r="F14" s="2"/>
      <c r="G14" s="2"/>
      <c r="H14" s="42"/>
      <c r="I14" s="2"/>
      <c r="J14" s="1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21" ht="15" customHeight="1">
      <c r="A15" s="2"/>
      <c r="B15" s="25" t="s">
        <v>2</v>
      </c>
      <c r="C15" s="5"/>
      <c r="D15" s="19">
        <f>D12+D13</f>
        <v>2895.2</v>
      </c>
      <c r="E15" s="20">
        <f>E12+E13</f>
        <v>3619</v>
      </c>
      <c r="F15" s="28"/>
      <c r="G15" s="2"/>
      <c r="H15" s="42"/>
      <c r="I15" s="2"/>
      <c r="J15" s="1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18.75" customHeight="1">
      <c r="A16" s="2"/>
      <c r="B16" s="2"/>
      <c r="C16" s="2"/>
      <c r="D16" s="2"/>
      <c r="E16" s="2"/>
      <c r="F16" s="2"/>
      <c r="G16" s="2"/>
      <c r="H16" s="42"/>
      <c r="I16" s="2"/>
      <c r="J16" s="1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15" customHeight="1">
      <c r="A17" s="2"/>
      <c r="B17" s="48" t="s">
        <v>11</v>
      </c>
      <c r="C17" s="5"/>
      <c r="D17" s="34">
        <f>D15/(D5*D6*D7*D9)</f>
        <v>1</v>
      </c>
      <c r="E17" s="24">
        <f>E15/(E5*E6*E7*E9)</f>
        <v>1</v>
      </c>
      <c r="F17" s="23"/>
      <c r="G17" s="2"/>
      <c r="H17" s="42"/>
      <c r="I17" s="2"/>
      <c r="J17" s="1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6.75" customHeight="1">
      <c r="A18" s="2"/>
      <c r="B18" s="2"/>
      <c r="C18" s="2"/>
      <c r="D18" s="2"/>
      <c r="E18" s="2"/>
      <c r="F18" s="2"/>
      <c r="G18" s="2"/>
      <c r="H18" s="42"/>
      <c r="I18" s="2"/>
      <c r="J18" s="1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5" customHeight="1">
      <c r="A19" s="2"/>
      <c r="B19" s="25" t="s">
        <v>3</v>
      </c>
      <c r="C19" s="5"/>
      <c r="D19" s="19">
        <f>D17*D5*D9*D6*D7</f>
        <v>2895.2</v>
      </c>
      <c r="E19" s="20">
        <f>E17*E5*E9*E6*E7</f>
        <v>3619</v>
      </c>
      <c r="F19" s="28"/>
      <c r="G19" s="2"/>
      <c r="H19" s="42"/>
      <c r="I19" s="2"/>
      <c r="J19" s="2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2.75" customHeight="1">
      <c r="A20" s="2"/>
      <c r="B20" s="2"/>
      <c r="C20" s="2"/>
      <c r="D20" s="2"/>
      <c r="E20" s="2"/>
      <c r="F20" s="2"/>
      <c r="G20" s="2"/>
      <c r="H20" s="42"/>
      <c r="I20" s="2"/>
      <c r="J20" s="1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5" customHeight="1">
      <c r="A21" s="2"/>
      <c r="B21" s="2"/>
      <c r="C21" s="53" t="s">
        <v>15</v>
      </c>
      <c r="D21" s="2"/>
      <c r="E21" s="2"/>
      <c r="F21" s="2"/>
      <c r="G21" s="2"/>
      <c r="H21" s="42"/>
      <c r="I21" s="2"/>
      <c r="J21" s="1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4.5" customHeight="1">
      <c r="A22" s="2"/>
      <c r="B22" s="2"/>
      <c r="C22" s="2"/>
      <c r="D22" s="2"/>
      <c r="E22" s="2"/>
      <c r="F22" s="2"/>
      <c r="G22" s="2"/>
      <c r="H22" s="42"/>
      <c r="I22" s="2"/>
      <c r="J22" s="1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5" customHeight="1">
      <c r="A23" s="2"/>
      <c r="B23" s="49" t="s">
        <v>16</v>
      </c>
      <c r="C23" s="9"/>
      <c r="D23" s="19">
        <f>D19</f>
        <v>2895.2</v>
      </c>
      <c r="E23" s="39"/>
      <c r="F23" s="39"/>
      <c r="G23" s="2"/>
      <c r="H23" s="42"/>
      <c r="I23" s="2"/>
      <c r="J23" s="1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1" ht="15" customHeight="1">
      <c r="A24" s="2"/>
      <c r="B24" s="33" t="s">
        <v>19</v>
      </c>
      <c r="C24" s="33"/>
      <c r="D24" s="54">
        <f>D23*0.95/12</f>
        <v>229.2033333333333</v>
      </c>
      <c r="E24" s="46"/>
      <c r="F24" s="40"/>
      <c r="G24" s="2"/>
      <c r="H24" s="42"/>
      <c r="I24" s="2"/>
      <c r="J24" s="1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ht="15" customHeight="1">
      <c r="A25" s="2"/>
      <c r="B25" s="33" t="s">
        <v>20</v>
      </c>
      <c r="C25" s="9"/>
      <c r="D25" s="54">
        <f>D24+((E12-D12)*0.95/12)*8</f>
        <v>687.61</v>
      </c>
      <c r="E25" s="45"/>
      <c r="F25" s="41"/>
      <c r="G25" s="2"/>
      <c r="H25" s="42"/>
      <c r="I25" s="2"/>
      <c r="J25" s="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15" customHeight="1">
      <c r="A26" s="2"/>
      <c r="B26" s="33" t="s">
        <v>21</v>
      </c>
      <c r="C26" s="9"/>
      <c r="D26" s="55">
        <f>(E12*0.95/12)</f>
        <v>286.50416666666666</v>
      </c>
      <c r="E26" s="45"/>
      <c r="F26" s="41"/>
      <c r="G26" s="2"/>
      <c r="H26" s="42"/>
      <c r="I26" s="2"/>
      <c r="J26" s="1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 ht="15" customHeight="1">
      <c r="A27" s="2"/>
      <c r="B27" s="33" t="s">
        <v>22</v>
      </c>
      <c r="C27" s="9"/>
      <c r="D27" s="55">
        <f>E19-((D24*7)+D25+(D26*3))</f>
        <v>467.45416666666733</v>
      </c>
      <c r="E27" s="45"/>
      <c r="F27" s="41"/>
      <c r="G27" s="30"/>
      <c r="H27" s="36"/>
      <c r="I27" s="37"/>
      <c r="J27" s="1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ht="5.25" customHeight="1">
      <c r="A28" s="2"/>
      <c r="B28" s="8"/>
      <c r="C28" s="9"/>
      <c r="D28" s="9"/>
      <c r="E28" s="41"/>
      <c r="F28" s="41"/>
      <c r="G28" s="30"/>
      <c r="H28" s="36"/>
      <c r="I28" s="37"/>
      <c r="J28" s="1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15" customHeight="1">
      <c r="A29" s="1"/>
      <c r="B29" s="2"/>
      <c r="C29" s="2"/>
      <c r="D29" s="38" t="s">
        <v>17</v>
      </c>
      <c r="E29" s="56">
        <f>D24*7+D25+D26*3+D27</f>
        <v>3619</v>
      </c>
      <c r="F29" s="38"/>
      <c r="G29" s="38"/>
      <c r="H29" s="37"/>
      <c r="I29" s="2"/>
      <c r="J29" s="1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6" customHeight="1">
      <c r="A30" s="1"/>
      <c r="B30" s="1"/>
      <c r="C30" s="1"/>
      <c r="D30" s="1"/>
      <c r="E30" s="26"/>
      <c r="F30" s="26"/>
      <c r="G30" s="1"/>
      <c r="H30" s="15"/>
      <c r="I30" s="1"/>
      <c r="J30" s="1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ht="15">
      <c r="A31" s="1"/>
      <c r="B31" s="1"/>
      <c r="C31" s="1"/>
      <c r="D31" s="1"/>
      <c r="E31" s="1"/>
      <c r="F31" s="1"/>
      <c r="G31" s="1"/>
      <c r="H31" s="15"/>
      <c r="I31" s="1"/>
      <c r="J31" s="1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ht="15">
      <c r="A32" s="1"/>
      <c r="B32" s="1"/>
      <c r="C32" s="1"/>
      <c r="D32" s="1"/>
      <c r="E32" s="1"/>
      <c r="F32" s="1"/>
      <c r="G32" s="1"/>
      <c r="H32" s="15"/>
      <c r="I32" s="1"/>
      <c r="J32" s="1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1" ht="15">
      <c r="A33" s="1"/>
      <c r="B33" s="1"/>
      <c r="C33" s="1"/>
      <c r="D33" s="1"/>
      <c r="E33" s="47"/>
      <c r="F33" s="47"/>
      <c r="G33" s="1"/>
      <c r="H33" s="15"/>
      <c r="I33" s="1"/>
      <c r="J33" s="1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ht="15">
      <c r="A34" s="1"/>
      <c r="B34" s="1"/>
      <c r="C34" s="1"/>
      <c r="D34" s="1"/>
      <c r="E34" s="47"/>
      <c r="F34" s="47"/>
      <c r="G34" s="1"/>
      <c r="H34" s="15"/>
      <c r="I34" s="1"/>
      <c r="J34" s="1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ht="15">
      <c r="A35" s="1"/>
      <c r="B35" s="1"/>
      <c r="C35" s="1"/>
      <c r="D35" s="1"/>
      <c r="E35" s="47"/>
      <c r="F35" s="47"/>
      <c r="G35" s="1"/>
      <c r="H35" s="15"/>
      <c r="I35" s="1"/>
      <c r="J35" s="1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ht="15">
      <c r="A36" s="1"/>
      <c r="B36" s="1"/>
      <c r="C36" s="1"/>
      <c r="D36" s="1"/>
      <c r="E36" s="47"/>
      <c r="F36" s="47"/>
      <c r="G36" s="1"/>
      <c r="H36" s="15"/>
      <c r="I36" s="1"/>
      <c r="J36" s="1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ht="12.75" customHeight="1">
      <c r="A37" s="2"/>
      <c r="B37" s="2"/>
      <c r="C37" s="2"/>
      <c r="D37" s="2"/>
      <c r="E37" s="2"/>
      <c r="F37" s="2"/>
      <c r="G37" s="2"/>
      <c r="H37" s="42"/>
      <c r="I37" s="2"/>
      <c r="J37" s="1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ht="15" customHeight="1">
      <c r="A38" s="2"/>
      <c r="B38" s="2"/>
      <c r="C38" s="32"/>
      <c r="D38" s="2"/>
      <c r="E38" s="2"/>
      <c r="F38" s="2"/>
      <c r="G38" s="2"/>
      <c r="H38" s="42"/>
      <c r="I38" s="2"/>
      <c r="J38" s="1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ht="4.5" customHeight="1">
      <c r="A39" s="2"/>
      <c r="B39" s="2"/>
      <c r="C39" s="2"/>
      <c r="D39" s="2"/>
      <c r="E39" s="2"/>
      <c r="F39" s="2"/>
      <c r="G39" s="2"/>
      <c r="H39" s="42"/>
      <c r="I39" s="2"/>
      <c r="J39" s="1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ht="15" customHeight="1">
      <c r="A40" s="2"/>
      <c r="B40" s="49"/>
      <c r="C40" s="9"/>
      <c r="D40" s="39"/>
      <c r="E40" s="39"/>
      <c r="F40" s="39"/>
      <c r="G40" s="2"/>
      <c r="H40" s="42"/>
      <c r="I40" s="2"/>
      <c r="J40" s="1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 ht="15" customHeight="1">
      <c r="A41" s="2"/>
      <c r="B41" s="33"/>
      <c r="C41" s="33"/>
      <c r="D41" s="51"/>
      <c r="E41" s="46"/>
      <c r="F41" s="40"/>
      <c r="G41" s="2"/>
      <c r="H41" s="42"/>
      <c r="I41" s="2"/>
      <c r="J41" s="1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 ht="15" customHeight="1">
      <c r="A42" s="2"/>
      <c r="B42" s="33"/>
      <c r="C42" s="9"/>
      <c r="D42" s="51"/>
      <c r="E42" s="45"/>
      <c r="F42" s="41"/>
      <c r="G42" s="2"/>
      <c r="H42" s="42"/>
      <c r="I42" s="2"/>
      <c r="J42" s="1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 ht="15" customHeight="1">
      <c r="A43" s="2"/>
      <c r="B43" s="33"/>
      <c r="C43" s="9"/>
      <c r="D43" s="41"/>
      <c r="E43" s="45"/>
      <c r="F43" s="41"/>
      <c r="G43" s="2"/>
      <c r="H43" s="42"/>
      <c r="I43" s="2"/>
      <c r="J43" s="1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15" customHeight="1">
      <c r="A44" s="2"/>
      <c r="B44" s="33"/>
      <c r="C44" s="9"/>
      <c r="D44" s="41"/>
      <c r="E44" s="45"/>
      <c r="F44" s="41"/>
      <c r="G44" s="30"/>
      <c r="H44" s="36"/>
      <c r="I44" s="37"/>
      <c r="J44" s="1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5.25" customHeight="1">
      <c r="A45" s="2"/>
      <c r="B45" s="8"/>
      <c r="C45" s="9"/>
      <c r="D45" s="9"/>
      <c r="E45" s="41"/>
      <c r="F45" s="41"/>
      <c r="G45" s="30"/>
      <c r="H45" s="36"/>
      <c r="I45" s="37"/>
      <c r="J45" s="1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 ht="15" customHeight="1">
      <c r="A46" s="1"/>
      <c r="B46" s="2"/>
      <c r="C46" s="2"/>
      <c r="D46" s="38"/>
      <c r="E46" s="52"/>
      <c r="F46" s="38"/>
      <c r="G46" s="38"/>
      <c r="H46" s="37"/>
      <c r="I46" s="2"/>
      <c r="J46" s="1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ht="6" customHeight="1">
      <c r="A47" s="1"/>
      <c r="B47" s="1"/>
      <c r="C47" s="1"/>
      <c r="D47" s="1"/>
      <c r="E47" s="26"/>
      <c r="F47" s="26"/>
      <c r="G47" s="1"/>
      <c r="H47" s="15"/>
      <c r="I47" s="1"/>
      <c r="J47" s="1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 ht="15">
      <c r="A48" s="1"/>
      <c r="B48" s="1"/>
      <c r="C48" s="1"/>
      <c r="D48" s="1"/>
      <c r="E48" s="1"/>
      <c r="F48" s="1"/>
      <c r="G48" s="1"/>
      <c r="H48" s="15"/>
      <c r="I48" s="1"/>
      <c r="J48" s="1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 ht="15">
      <c r="A49" s="1"/>
      <c r="B49" s="1"/>
      <c r="C49" s="1"/>
      <c r="D49" s="1"/>
      <c r="E49" s="1"/>
      <c r="F49" s="1"/>
      <c r="G49" s="1"/>
      <c r="H49" s="15"/>
      <c r="I49" s="1"/>
      <c r="J49" s="1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ht="15">
      <c r="A50" s="1"/>
      <c r="B50" s="1"/>
      <c r="C50" s="1"/>
      <c r="D50" s="1"/>
      <c r="E50" s="47"/>
      <c r="F50" s="47"/>
      <c r="G50" s="1"/>
      <c r="H50" s="15"/>
      <c r="I50" s="1"/>
      <c r="J50" s="1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ht="15">
      <c r="A51" s="1"/>
      <c r="B51" s="1"/>
      <c r="C51" s="1"/>
      <c r="D51" s="1"/>
      <c r="E51" s="47"/>
      <c r="F51" s="47"/>
      <c r="G51" s="1"/>
      <c r="H51" s="15"/>
      <c r="I51" s="1"/>
      <c r="J51" s="1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ht="15">
      <c r="A52" s="1"/>
      <c r="B52" s="1"/>
      <c r="C52" s="1"/>
      <c r="D52" s="1"/>
      <c r="E52" s="47"/>
      <c r="F52" s="47"/>
      <c r="G52" s="1"/>
      <c r="H52" s="15"/>
      <c r="I52" s="1"/>
      <c r="J52" s="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1" ht="15">
      <c r="A53" s="1"/>
      <c r="B53" s="1"/>
      <c r="C53" s="1"/>
      <c r="D53" s="1"/>
      <c r="E53" s="47"/>
      <c r="F53" s="47"/>
      <c r="G53" s="1"/>
      <c r="H53" s="15"/>
      <c r="I53" s="1"/>
      <c r="J53" s="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ht="15">
      <c r="A54" s="1"/>
      <c r="B54" s="1"/>
      <c r="C54" s="1"/>
      <c r="D54" s="1"/>
      <c r="E54" s="47"/>
      <c r="F54" s="47"/>
      <c r="G54" s="1"/>
      <c r="H54" s="15"/>
      <c r="I54" s="1"/>
      <c r="J54" s="1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1" ht="15">
      <c r="A55" s="1"/>
      <c r="B55" s="1"/>
      <c r="C55" s="1"/>
      <c r="D55" s="1"/>
      <c r="E55" s="47"/>
      <c r="F55" s="47"/>
      <c r="G55" s="1"/>
      <c r="H55" s="15"/>
      <c r="I55" s="1"/>
      <c r="J55" s="1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ht="15">
      <c r="A56" s="1"/>
      <c r="B56" s="1"/>
      <c r="C56" s="1"/>
      <c r="D56" s="1"/>
      <c r="E56" s="47"/>
      <c r="F56" s="47"/>
      <c r="G56" s="1"/>
      <c r="H56" s="15"/>
      <c r="I56" s="1"/>
      <c r="J56" s="1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ht="15">
      <c r="A57" s="1"/>
      <c r="B57" s="1"/>
      <c r="C57" s="1"/>
      <c r="D57" s="1"/>
      <c r="E57" s="47"/>
      <c r="F57" s="47"/>
      <c r="G57" s="1"/>
      <c r="H57" s="15"/>
      <c r="I57" s="1"/>
      <c r="J57" s="1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21" ht="15">
      <c r="A58" s="1"/>
      <c r="B58" s="1"/>
      <c r="C58" s="1"/>
      <c r="D58" s="1"/>
      <c r="E58" s="47"/>
      <c r="F58" s="47"/>
      <c r="G58" s="1"/>
      <c r="H58" s="15"/>
      <c r="I58" s="1"/>
      <c r="J58" s="1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 ht="15">
      <c r="A59" s="1"/>
      <c r="B59" s="1"/>
      <c r="C59" s="1"/>
      <c r="D59" s="1"/>
      <c r="E59" s="47"/>
      <c r="F59" s="47"/>
      <c r="G59" s="1"/>
      <c r="H59" s="15"/>
      <c r="I59" s="1"/>
      <c r="J59" s="1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21" ht="15">
      <c r="A60" s="1"/>
      <c r="B60" s="1"/>
      <c r="C60" s="1"/>
      <c r="D60" s="1"/>
      <c r="E60" s="47"/>
      <c r="F60" s="47"/>
      <c r="G60" s="1"/>
      <c r="H60" s="15"/>
      <c r="I60" s="1"/>
      <c r="J60" s="1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1:21" ht="15">
      <c r="A61" s="1"/>
      <c r="B61" s="1"/>
      <c r="C61" s="1"/>
      <c r="D61" s="1"/>
      <c r="E61" s="47"/>
      <c r="F61" s="47"/>
      <c r="G61" s="1"/>
      <c r="H61" s="15"/>
      <c r="I61" s="1"/>
      <c r="J61" s="1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1" ht="15">
      <c r="A62" s="1"/>
      <c r="B62" s="1"/>
      <c r="C62" s="1"/>
      <c r="D62" s="1"/>
      <c r="E62" s="47"/>
      <c r="F62" s="47"/>
      <c r="G62" s="1"/>
      <c r="H62" s="15"/>
      <c r="I62" s="1"/>
      <c r="J62" s="1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1:21" ht="15">
      <c r="A63" s="1"/>
      <c r="B63" s="1"/>
      <c r="C63" s="1"/>
      <c r="D63" s="1"/>
      <c r="E63" s="47"/>
      <c r="F63" s="47"/>
      <c r="G63" s="1"/>
      <c r="H63" s="15"/>
      <c r="I63" s="1"/>
      <c r="J63" s="1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21" ht="15">
      <c r="A64" s="1"/>
      <c r="B64" s="1"/>
      <c r="C64" s="1"/>
      <c r="D64" s="1"/>
      <c r="E64" s="47"/>
      <c r="F64" s="47"/>
      <c r="G64" s="1"/>
      <c r="H64" s="15"/>
      <c r="I64" s="1"/>
      <c r="J64" s="1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 ht="15">
      <c r="A65" s="1"/>
      <c r="B65" s="1"/>
      <c r="C65" s="1"/>
      <c r="D65" s="1"/>
      <c r="E65" s="47"/>
      <c r="F65" s="47"/>
      <c r="G65" s="1"/>
      <c r="H65" s="15"/>
      <c r="I65" s="1"/>
      <c r="J65" s="1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 ht="15">
      <c r="A66" s="1"/>
      <c r="B66" s="1"/>
      <c r="C66" s="1"/>
      <c r="D66" s="1"/>
      <c r="E66" s="47"/>
      <c r="F66" s="47"/>
      <c r="G66" s="1"/>
      <c r="H66" s="15"/>
      <c r="I66" s="1"/>
      <c r="J66" s="1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</sheetData>
  <sheetProtection password="D957" sheet="1" objects="1" scenarios="1"/>
  <mergeCells count="1">
    <mergeCell ref="B2:I2"/>
  </mergeCells>
  <hyperlinks>
    <hyperlink ref="H9" r:id="rId1" display="Voir coefficient de grade"/>
    <hyperlink ref="H7" r:id="rId2" display="Voir tableau de la circulaire"/>
    <hyperlink ref="H6" r:id="rId3" display="Voir coefficient du service"/>
  </hyperlinks>
  <printOptions/>
  <pageMargins left="0.12" right="0.15" top="1" bottom="4.18" header="0.4921259845" footer="0.4921259845"/>
  <pageSetup fitToHeight="1" fitToWidth="1" horizontalDpi="150" verticalDpi="150" orientation="portrait" paperSize="9" scale="8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MTBN82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DDT82</cp:lastModifiedBy>
  <cp:lastPrinted>2006-09-07T19:06:47Z</cp:lastPrinted>
  <dcterms:created xsi:type="dcterms:W3CDTF">2006-09-07T17:33:29Z</dcterms:created>
  <dcterms:modified xsi:type="dcterms:W3CDTF">2012-09-12T11:40:47Z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 ...">
    <vt:lpwstr>UFE-CFDT</vt:lpwstr>
  </property>
  <property fmtid="{D5CDD505-2E9C-101B-9397-08002B2CF9AE}" pid="3" name="Site">
    <vt:lpwstr>SERMIP 82</vt:lpwstr>
  </property>
  <property fmtid="{D5CDD505-2E9C-101B-9397-08002B2CF9AE}" pid="4" name="Adresse">
    <vt:lpwstr>http://www.ufe-cfdt.org/Site82/index.html</vt:lpwstr>
  </property>
  <property fmtid="{D5CDD505-2E9C-101B-9397-08002B2CF9AE}" pid="5" name="Const.">
    <vt:lpwstr>JAC</vt:lpwstr>
  </property>
  <property fmtid="{D5CDD505-2E9C-101B-9397-08002B2CF9AE}" pid="6" name="Pour ...">
    <vt:lpwstr>UFE-CFDT</vt:lpwstr>
  </property>
</Properties>
</file>